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Toc139542524" localSheetId="0">'Лист1'!$A$2</definedName>
    <definedName name="_Toc139712421" localSheetId="0">'Лист1'!$A$1</definedName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<sst xmlns="http://schemas.openxmlformats.org/spreadsheetml/2006/main" count="128" uniqueCount="78">
  <si>
    <t>Един. измер.</t>
  </si>
  <si>
    <t>факт</t>
  </si>
  <si>
    <t>прогноз</t>
  </si>
  <si>
    <t>человек</t>
  </si>
  <si>
    <t>тыс. руб.</t>
  </si>
  <si>
    <t>%</t>
  </si>
  <si>
    <t>тыс.Гкал</t>
  </si>
  <si>
    <t>машины трелевочные чокерные</t>
  </si>
  <si>
    <t>штук</t>
  </si>
  <si>
    <t>тракторы</t>
  </si>
  <si>
    <t>плуги тракторные</t>
  </si>
  <si>
    <t>сталь</t>
  </si>
  <si>
    <t>тыс.тонн</t>
  </si>
  <si>
    <t>мука</t>
  </si>
  <si>
    <t>тонн</t>
  </si>
  <si>
    <t>макаронные изделия</t>
  </si>
  <si>
    <t>крупа</t>
  </si>
  <si>
    <t>сыры жирные, включая брынзу</t>
  </si>
  <si>
    <t>масло животное</t>
  </si>
  <si>
    <t>мясо, включая субпродукты I категории</t>
  </si>
  <si>
    <t>колбасные изделия</t>
  </si>
  <si>
    <t>хлеб и хлебобулочные изделия</t>
  </si>
  <si>
    <t>Оборот розничной торговли</t>
  </si>
  <si>
    <t>Оборот общественного питания</t>
  </si>
  <si>
    <t>Объем платных услуг населению</t>
  </si>
  <si>
    <t>Инвестиции в основной капитал</t>
  </si>
  <si>
    <t>Фонд заработной платы</t>
  </si>
  <si>
    <t>рублей</t>
  </si>
  <si>
    <t>Приложение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</si>
  <si>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</si>
  <si>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</si>
  <si>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</si>
  <si>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</si>
  <si>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</si>
  <si>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</si>
  <si>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</si>
  <si>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</si>
  <si>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</si>
  <si>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Прогноз основных показателей</t>
  </si>
  <si>
    <t xml:space="preserve"> социально – экономического развития муниципального образования городского округа "Город Рубцовск"</t>
  </si>
  <si>
    <t xml:space="preserve">Индекс  промышленного производства </t>
  </si>
  <si>
    <t xml:space="preserve">теплоэнергия </t>
  </si>
  <si>
    <r>
      <t>тыс.руб.</t>
    </r>
    <r>
      <rPr>
        <sz val="10"/>
        <rFont val="Times New Roman"/>
        <family val="1"/>
      </rPr>
      <t xml:space="preserve"> </t>
    </r>
  </si>
  <si>
    <t>на период до 2017года</t>
  </si>
  <si>
    <t>год</t>
  </si>
  <si>
    <t>Наименование показателей</t>
  </si>
  <si>
    <t>№ п/п</t>
  </si>
  <si>
    <t>Индекс потребительских цен:</t>
  </si>
  <si>
    <t>декабрь к декабрю предыдущего года</t>
  </si>
  <si>
    <t>среднегодовой</t>
  </si>
  <si>
    <t>в % к</t>
  </si>
  <si>
    <t>Численность  населения (среднегодовая)</t>
  </si>
  <si>
    <t xml:space="preserve">Объем  отгруженных  товаров (работ, услуг) в сфере произсводства промышленной продукции </t>
  </si>
  <si>
    <t>в действующих ценах</t>
  </si>
  <si>
    <t>Количество малых предприяий - всего по состоянию на конец года</t>
  </si>
  <si>
    <t>единиц</t>
  </si>
  <si>
    <r>
      <t>Производство важнейших видов продукции в натуральном выражении:</t>
    </r>
    <r>
      <rPr>
        <b/>
        <sz val="11"/>
        <rFont val="Times New Roman"/>
        <family val="1"/>
      </rPr>
      <t xml:space="preserve"> </t>
    </r>
  </si>
  <si>
    <t>Среднесписочная численность работников (без внешних совместителей), занятых на малых предприятиях - всего</t>
  </si>
  <si>
    <t>в сопоставимых ценах</t>
  </si>
  <si>
    <t>Прибыль прибыльных  организаций</t>
  </si>
  <si>
    <t>10.</t>
  </si>
  <si>
    <t>11.</t>
  </si>
  <si>
    <t xml:space="preserve">Денежные доходы населения </t>
  </si>
  <si>
    <t>12.</t>
  </si>
  <si>
    <t>Реальные располагаемые денежные доходы населения</t>
  </si>
  <si>
    <t>13.</t>
  </si>
  <si>
    <t>Номинальная   начисленная среднемесячная заработная  плата  одного работника</t>
  </si>
  <si>
    <t>14.</t>
  </si>
  <si>
    <t>15.</t>
  </si>
  <si>
    <t>16.</t>
  </si>
  <si>
    <t>17.</t>
  </si>
  <si>
    <t>Численность занятых в экономике (среднегодовая)</t>
  </si>
  <si>
    <t xml:space="preserve">Уровень официально зарегистрированной  безработицы к трудоспособному населению на конец года </t>
  </si>
  <si>
    <t>18.</t>
  </si>
  <si>
    <t>19.</t>
  </si>
  <si>
    <t>темп роста к предыдущему периоду</t>
  </si>
  <si>
    <t>Объем отгруженных товаров собственного производства, выполненных работ и услуг собственными силами малых предприятий.</t>
  </si>
  <si>
    <t>Численность работников по территории - всего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</si>
</sst>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0"/>
    <numFmt numFmtId="174" formatCode="0.0000000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1" fontId="7" fillId="0" borderId="1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1" fontId="8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Normal="75" zoomScaleSheetLayoutView="100" workbookViewId="0" topLeftCell="A1">
      <selection activeCell="A1" sqref="A1:P1"/>
    </sheetView>
  </sheetViews>
  <sheetFormatPr defaultColWidth="9.00390625" defaultRowHeight="12.75"/>
  <cols>
    <col min="1" max="1" width="3.75390625" style="0" customWidth="1"/>
    <col min="2" max="2" width="24.00390625" style="0" customWidth="1"/>
    <col min="3" max="3" width="8.25390625" style="0" customWidth="1"/>
    <col min="4" max="4" width="7.875" style="0" customWidth="1"/>
    <col min="5" max="5" width="8.00390625" style="0" customWidth="1"/>
    <col min="6" max="6" width="8.625" style="0" customWidth="1"/>
    <col min="7" max="7" width="8.125" style="0" customWidth="1"/>
    <col min="8" max="8" width="8.375" style="0" customWidth="1"/>
    <col min="9" max="9" width="8.125" style="0" customWidth="1"/>
    <col min="10" max="10" width="8.375" style="0" customWidth="1"/>
    <col min="11" max="11" width="7.875" style="0" customWidth="1"/>
    <col min="12" max="12" width="8.25390625" style="0" customWidth="1"/>
    <col min="13" max="13" width="8.125" style="0" customWidth="1"/>
    <col min="14" max="14" width="8.375" style="0" customWidth="1"/>
    <col min="15" max="15" width="8.625" style="0" customWidth="1"/>
  </cols>
  <sheetData>
    <row r="1" spans="1:16" ht="18.75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8.75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8.75">
      <c r="A4" s="68" t="s">
        <v>43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0.5" customHeight="1">
      <c r="A5" s="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5.75">
      <c r="A6" s="20"/>
      <c r="B6" s="69" t="s">
        <v>45</v>
      </c>
      <c r="C6" s="50"/>
      <c r="D6" s="51">
        <v>2006</v>
      </c>
      <c r="E6" s="51">
        <v>2007</v>
      </c>
      <c r="F6" s="51">
        <v>2008</v>
      </c>
      <c r="G6" s="64" t="s">
        <v>2</v>
      </c>
      <c r="H6" s="65"/>
      <c r="I6" s="65"/>
      <c r="J6" s="65"/>
      <c r="K6" s="65"/>
      <c r="L6" s="65"/>
      <c r="M6" s="65"/>
      <c r="N6" s="65"/>
      <c r="O6" s="66"/>
      <c r="P6" s="51">
        <v>2017</v>
      </c>
    </row>
    <row r="7" spans="1:16" ht="14.25" customHeight="1">
      <c r="A7" s="62" t="s">
        <v>46</v>
      </c>
      <c r="B7" s="71"/>
      <c r="C7" s="62" t="s">
        <v>0</v>
      </c>
      <c r="D7" s="52" t="s">
        <v>44</v>
      </c>
      <c r="E7" s="52" t="s">
        <v>44</v>
      </c>
      <c r="F7" s="52" t="s">
        <v>44</v>
      </c>
      <c r="G7" s="51">
        <v>2009</v>
      </c>
      <c r="H7" s="53">
        <v>2010</v>
      </c>
      <c r="I7" s="51">
        <v>2011</v>
      </c>
      <c r="J7" s="54">
        <v>2012</v>
      </c>
      <c r="K7" s="51">
        <v>2013</v>
      </c>
      <c r="L7" s="54">
        <v>2014</v>
      </c>
      <c r="M7" s="51">
        <v>2015</v>
      </c>
      <c r="N7" s="51">
        <v>2016</v>
      </c>
      <c r="O7" s="55">
        <v>2017</v>
      </c>
      <c r="P7" s="56" t="s">
        <v>50</v>
      </c>
    </row>
    <row r="8" spans="1:16" ht="16.5" customHeight="1">
      <c r="A8" s="63"/>
      <c r="B8" s="72"/>
      <c r="C8" s="63"/>
      <c r="D8" s="57" t="s">
        <v>1</v>
      </c>
      <c r="E8" s="57" t="s">
        <v>1</v>
      </c>
      <c r="F8" s="57" t="s">
        <v>1</v>
      </c>
      <c r="G8" s="58" t="s">
        <v>44</v>
      </c>
      <c r="H8" s="59" t="s">
        <v>44</v>
      </c>
      <c r="I8" s="58" t="s">
        <v>44</v>
      </c>
      <c r="J8" s="60" t="s">
        <v>44</v>
      </c>
      <c r="K8" s="58" t="s">
        <v>44</v>
      </c>
      <c r="L8" s="60" t="s">
        <v>44</v>
      </c>
      <c r="M8" s="58" t="s">
        <v>44</v>
      </c>
      <c r="N8" s="58" t="s">
        <v>44</v>
      </c>
      <c r="O8" s="61" t="s">
        <v>44</v>
      </c>
      <c r="P8" s="57">
        <v>2007</v>
      </c>
    </row>
    <row r="9" spans="1:16" ht="30">
      <c r="A9" s="69" t="s">
        <v>29</v>
      </c>
      <c r="B9" s="23" t="s">
        <v>47</v>
      </c>
      <c r="C9" s="2"/>
      <c r="D9" s="2"/>
      <c r="E9" s="2"/>
      <c r="F9" s="18"/>
      <c r="G9" s="18"/>
      <c r="H9" s="18"/>
      <c r="I9" s="18"/>
      <c r="J9" s="18"/>
      <c r="K9" s="24"/>
      <c r="L9" s="24"/>
      <c r="M9" s="24"/>
      <c r="N9" s="24"/>
      <c r="O9" s="24"/>
      <c r="P9" s="24"/>
    </row>
    <row r="10" spans="1:16" ht="30">
      <c r="A10" s="62"/>
      <c r="B10" s="21" t="s">
        <v>48</v>
      </c>
      <c r="C10" s="19" t="s">
        <v>5</v>
      </c>
      <c r="D10" s="19">
        <v>107.7</v>
      </c>
      <c r="E10" s="19">
        <v>109.3</v>
      </c>
      <c r="F10" s="36">
        <v>114.5</v>
      </c>
      <c r="G10" s="26">
        <v>115</v>
      </c>
      <c r="H10" s="26">
        <v>112</v>
      </c>
      <c r="I10" s="26">
        <v>109.8</v>
      </c>
      <c r="J10" s="26">
        <v>106.4</v>
      </c>
      <c r="K10" s="27">
        <v>105.1</v>
      </c>
      <c r="L10" s="27">
        <v>104.8</v>
      </c>
      <c r="M10" s="27">
        <v>104.5</v>
      </c>
      <c r="N10" s="27">
        <v>104.2</v>
      </c>
      <c r="O10" s="27">
        <v>103.9</v>
      </c>
      <c r="P10" s="25"/>
    </row>
    <row r="11" spans="1:16" ht="21" customHeight="1">
      <c r="A11" s="70"/>
      <c r="B11" s="22" t="s">
        <v>49</v>
      </c>
      <c r="C11" s="8" t="s">
        <v>5</v>
      </c>
      <c r="D11" s="8">
        <v>108.4</v>
      </c>
      <c r="E11" s="8">
        <v>109.1</v>
      </c>
      <c r="F11" s="37">
        <v>115.1</v>
      </c>
      <c r="G11" s="27">
        <v>115.4</v>
      </c>
      <c r="H11" s="27">
        <v>112.2</v>
      </c>
      <c r="I11" s="27">
        <v>109.9</v>
      </c>
      <c r="J11" s="27">
        <v>106.6</v>
      </c>
      <c r="K11" s="27">
        <v>105.1</v>
      </c>
      <c r="L11" s="27">
        <v>104.8</v>
      </c>
      <c r="M11" s="27">
        <v>104.5</v>
      </c>
      <c r="N11" s="27">
        <v>104.2</v>
      </c>
      <c r="O11" s="27">
        <v>103.9</v>
      </c>
      <c r="P11" s="27"/>
    </row>
    <row r="12" spans="1:16" ht="27.75" customHeight="1">
      <c r="A12" s="3" t="s">
        <v>30</v>
      </c>
      <c r="B12" s="4" t="s">
        <v>51</v>
      </c>
      <c r="C12" s="8" t="s">
        <v>3</v>
      </c>
      <c r="D12" s="8">
        <v>157900</v>
      </c>
      <c r="E12" s="8">
        <v>156727</v>
      </c>
      <c r="F12" s="8">
        <v>155766</v>
      </c>
      <c r="G12" s="8">
        <v>155000</v>
      </c>
      <c r="H12" s="8">
        <v>154200</v>
      </c>
      <c r="I12" s="12">
        <v>153500</v>
      </c>
      <c r="J12" s="8">
        <v>152900</v>
      </c>
      <c r="K12" s="27">
        <v>152300</v>
      </c>
      <c r="L12" s="27">
        <v>151800</v>
      </c>
      <c r="M12" s="27">
        <v>151500</v>
      </c>
      <c r="N12" s="27">
        <v>151300</v>
      </c>
      <c r="O12" s="27">
        <v>151200</v>
      </c>
      <c r="P12" s="17">
        <f>SUM(O12/E12)*100</f>
        <v>96.4734857427246</v>
      </c>
    </row>
    <row r="13" spans="1:16" ht="60" customHeight="1">
      <c r="A13" s="69" t="s">
        <v>31</v>
      </c>
      <c r="B13" s="4" t="s">
        <v>52</v>
      </c>
      <c r="C13" s="24"/>
      <c r="D13" s="24"/>
      <c r="E13" s="24"/>
      <c r="F13" s="24"/>
      <c r="G13" s="39"/>
      <c r="H13" s="24"/>
      <c r="I13" s="24"/>
      <c r="J13" s="24"/>
      <c r="K13" s="28"/>
      <c r="L13" s="28"/>
      <c r="M13" s="28"/>
      <c r="N13" s="28"/>
      <c r="O13" s="28"/>
      <c r="P13" s="28"/>
    </row>
    <row r="14" spans="1:16" ht="19.5" customHeight="1">
      <c r="A14" s="62"/>
      <c r="B14" s="10" t="s">
        <v>53</v>
      </c>
      <c r="C14" s="8" t="s">
        <v>4</v>
      </c>
      <c r="D14" s="8">
        <v>7321769</v>
      </c>
      <c r="E14" s="8">
        <v>7603034</v>
      </c>
      <c r="F14" s="8">
        <v>9380369</v>
      </c>
      <c r="G14" s="8">
        <v>10999000</v>
      </c>
      <c r="H14" s="35">
        <v>12585900</v>
      </c>
      <c r="I14" s="42">
        <v>14419600</v>
      </c>
      <c r="J14" s="35">
        <v>16201900</v>
      </c>
      <c r="K14" s="37">
        <v>18152900</v>
      </c>
      <c r="L14" s="37">
        <v>20319600</v>
      </c>
      <c r="M14" s="37">
        <v>22765600</v>
      </c>
      <c r="N14" s="37">
        <v>25601100</v>
      </c>
      <c r="O14" s="37">
        <v>28731300</v>
      </c>
      <c r="P14" s="17">
        <f>SUM(O14/E14)*100</f>
        <v>377.89256236391947</v>
      </c>
    </row>
    <row r="15" spans="1:16" ht="31.5" customHeight="1">
      <c r="A15" s="70"/>
      <c r="B15" s="4" t="s">
        <v>40</v>
      </c>
      <c r="C15" s="8" t="s">
        <v>5</v>
      </c>
      <c r="D15" s="8">
        <v>121.7</v>
      </c>
      <c r="E15" s="8">
        <v>98.4</v>
      </c>
      <c r="F15" s="8">
        <v>106.6</v>
      </c>
      <c r="G15" s="8">
        <v>103.4</v>
      </c>
      <c r="H15" s="35">
        <v>104.5</v>
      </c>
      <c r="I15" s="42">
        <v>105.4</v>
      </c>
      <c r="J15" s="35">
        <v>105.8</v>
      </c>
      <c r="K15" s="37">
        <v>105.9</v>
      </c>
      <c r="L15" s="37">
        <v>106.1</v>
      </c>
      <c r="M15" s="37">
        <v>106.5</v>
      </c>
      <c r="N15" s="37">
        <v>107.1</v>
      </c>
      <c r="O15" s="37">
        <v>107.6</v>
      </c>
      <c r="P15" s="27"/>
    </row>
    <row r="16" spans="1:16" ht="42" customHeight="1">
      <c r="A16" s="11" t="s">
        <v>32</v>
      </c>
      <c r="B16" s="4" t="s">
        <v>54</v>
      </c>
      <c r="C16" s="8" t="s">
        <v>55</v>
      </c>
      <c r="D16" s="8">
        <v>1350</v>
      </c>
      <c r="E16" s="8">
        <v>1390</v>
      </c>
      <c r="F16" s="8">
        <v>1704</v>
      </c>
      <c r="G16" s="8">
        <v>1710</v>
      </c>
      <c r="H16" s="8">
        <v>1720</v>
      </c>
      <c r="I16" s="12">
        <v>1735</v>
      </c>
      <c r="J16" s="8">
        <v>1750</v>
      </c>
      <c r="K16" s="27">
        <v>1760</v>
      </c>
      <c r="L16" s="27">
        <v>1770</v>
      </c>
      <c r="M16" s="27">
        <v>1780</v>
      </c>
      <c r="N16" s="27">
        <v>1790</v>
      </c>
      <c r="O16" s="27">
        <v>1800</v>
      </c>
      <c r="P16" s="17">
        <f>SUM(O16/E16)*100</f>
        <v>129.49640287769785</v>
      </c>
    </row>
    <row r="17" spans="1:16" ht="90" customHeight="1">
      <c r="A17" s="11" t="s">
        <v>33</v>
      </c>
      <c r="B17" s="23" t="s">
        <v>57</v>
      </c>
      <c r="C17" s="8" t="s">
        <v>3</v>
      </c>
      <c r="D17" s="8">
        <v>6560</v>
      </c>
      <c r="E17" s="8">
        <v>7613</v>
      </c>
      <c r="F17" s="8">
        <v>8737</v>
      </c>
      <c r="G17" s="8">
        <v>8900</v>
      </c>
      <c r="H17" s="8">
        <v>9100</v>
      </c>
      <c r="I17" s="12">
        <v>9300</v>
      </c>
      <c r="J17" s="8">
        <v>9500</v>
      </c>
      <c r="K17" s="27">
        <v>9700</v>
      </c>
      <c r="L17" s="27">
        <v>10000</v>
      </c>
      <c r="M17" s="27">
        <v>10300</v>
      </c>
      <c r="N17" s="27">
        <v>10500</v>
      </c>
      <c r="O17" s="27">
        <v>10700</v>
      </c>
      <c r="P17" s="17">
        <f>SUM(O17/E17)*100</f>
        <v>140.54906081702353</v>
      </c>
    </row>
    <row r="18" spans="1:16" ht="103.5" customHeight="1">
      <c r="A18" s="3" t="s">
        <v>34</v>
      </c>
      <c r="B18" s="4" t="s">
        <v>76</v>
      </c>
      <c r="C18" s="8" t="s">
        <v>4</v>
      </c>
      <c r="D18" s="8">
        <v>1119057</v>
      </c>
      <c r="E18" s="8">
        <v>1589000</v>
      </c>
      <c r="F18" s="8">
        <v>2369117</v>
      </c>
      <c r="G18" s="8">
        <v>2475000</v>
      </c>
      <c r="H18" s="8">
        <v>2545000</v>
      </c>
      <c r="I18" s="12">
        <v>2952000</v>
      </c>
      <c r="J18" s="8">
        <v>3395000</v>
      </c>
      <c r="K18" s="27">
        <v>3870000</v>
      </c>
      <c r="L18" s="27">
        <v>4373000</v>
      </c>
      <c r="M18" s="27">
        <v>4898000</v>
      </c>
      <c r="N18" s="27">
        <v>5437000</v>
      </c>
      <c r="O18" s="27">
        <v>5981000</v>
      </c>
      <c r="P18" s="17">
        <f>SUM(O18/E18)*100</f>
        <v>376.4002517306482</v>
      </c>
    </row>
    <row r="19" spans="1:16" ht="27.75" customHeight="1">
      <c r="A19" s="69" t="s">
        <v>35</v>
      </c>
      <c r="B19" s="4" t="s">
        <v>25</v>
      </c>
      <c r="C19" s="8"/>
      <c r="D19" s="8"/>
      <c r="E19" s="9"/>
      <c r="F19" s="9"/>
      <c r="G19" s="40"/>
      <c r="H19" s="9"/>
      <c r="I19" s="14"/>
      <c r="J19" s="9"/>
      <c r="K19" s="28"/>
      <c r="L19" s="28"/>
      <c r="M19" s="28"/>
      <c r="N19" s="28"/>
      <c r="O19" s="28"/>
      <c r="P19" s="28"/>
    </row>
    <row r="20" spans="1:16" ht="16.5" customHeight="1">
      <c r="A20" s="62"/>
      <c r="B20" s="10" t="s">
        <v>53</v>
      </c>
      <c r="C20" s="8" t="s">
        <v>4</v>
      </c>
      <c r="D20" s="8">
        <v>693233</v>
      </c>
      <c r="E20" s="9">
        <v>1004061</v>
      </c>
      <c r="F20" s="9">
        <v>1654243</v>
      </c>
      <c r="G20" s="9">
        <v>1266800</v>
      </c>
      <c r="H20" s="40">
        <v>1439300</v>
      </c>
      <c r="I20" s="43">
        <v>1641600</v>
      </c>
      <c r="J20" s="40">
        <v>1874200</v>
      </c>
      <c r="K20" s="37">
        <v>2139700</v>
      </c>
      <c r="L20" s="37">
        <v>2447400</v>
      </c>
      <c r="M20" s="37">
        <v>2788600</v>
      </c>
      <c r="N20" s="37">
        <v>3176800</v>
      </c>
      <c r="O20" s="37">
        <v>3621700</v>
      </c>
      <c r="P20" s="17">
        <f>SUM(O20/E20)*100</f>
        <v>360.70517627913046</v>
      </c>
    </row>
    <row r="21" spans="1:16" ht="17.25" customHeight="1">
      <c r="A21" s="70"/>
      <c r="B21" s="10" t="s">
        <v>58</v>
      </c>
      <c r="C21" s="8" t="s">
        <v>5</v>
      </c>
      <c r="D21" s="30">
        <v>123</v>
      </c>
      <c r="E21" s="32">
        <v>127.4</v>
      </c>
      <c r="F21" s="32">
        <v>134.9</v>
      </c>
      <c r="G21" s="32">
        <v>68.1</v>
      </c>
      <c r="H21" s="44">
        <v>105.2</v>
      </c>
      <c r="I21" s="45">
        <v>106</v>
      </c>
      <c r="J21" s="44">
        <v>106.4</v>
      </c>
      <c r="K21" s="46">
        <v>106.8</v>
      </c>
      <c r="L21" s="46">
        <v>107.4</v>
      </c>
      <c r="M21" s="46">
        <v>108</v>
      </c>
      <c r="N21" s="46">
        <v>108.6</v>
      </c>
      <c r="O21" s="46">
        <v>109.2</v>
      </c>
      <c r="P21" s="28"/>
    </row>
    <row r="22" spans="1:16" ht="29.25" customHeight="1">
      <c r="A22" s="3" t="s">
        <v>36</v>
      </c>
      <c r="B22" s="10" t="s">
        <v>59</v>
      </c>
      <c r="C22" s="8" t="s">
        <v>4</v>
      </c>
      <c r="D22" s="8">
        <v>291185</v>
      </c>
      <c r="E22" s="8">
        <v>191560</v>
      </c>
      <c r="F22" s="8">
        <v>600861</v>
      </c>
      <c r="G22" s="8">
        <v>650000</v>
      </c>
      <c r="H22" s="8">
        <v>680000</v>
      </c>
      <c r="I22" s="12">
        <v>700000</v>
      </c>
      <c r="J22" s="8">
        <v>724000</v>
      </c>
      <c r="K22" s="27">
        <v>804000</v>
      </c>
      <c r="L22" s="27">
        <v>900000</v>
      </c>
      <c r="M22" s="27">
        <v>1017000</v>
      </c>
      <c r="N22" s="27">
        <v>1159000</v>
      </c>
      <c r="O22" s="27">
        <v>1333000</v>
      </c>
      <c r="P22" s="17">
        <f>SUM(O22/E22)*100</f>
        <v>695.8655251618292</v>
      </c>
    </row>
    <row r="23" spans="1:16" ht="28.5" customHeight="1">
      <c r="A23" s="69" t="s">
        <v>37</v>
      </c>
      <c r="B23" s="23" t="s">
        <v>22</v>
      </c>
      <c r="C23" s="8"/>
      <c r="D23" s="24"/>
      <c r="E23" s="24"/>
      <c r="F23" s="24"/>
      <c r="G23" s="39"/>
      <c r="H23" s="24"/>
      <c r="I23" s="24"/>
      <c r="J23" s="24"/>
      <c r="K23" s="28"/>
      <c r="L23" s="28"/>
      <c r="M23" s="28"/>
      <c r="N23" s="28"/>
      <c r="O23" s="28"/>
      <c r="P23" s="28"/>
    </row>
    <row r="24" spans="1:16" ht="18" customHeight="1">
      <c r="A24" s="62"/>
      <c r="B24" s="10" t="s">
        <v>53</v>
      </c>
      <c r="C24" s="8" t="s">
        <v>4</v>
      </c>
      <c r="D24" s="8">
        <v>7451006</v>
      </c>
      <c r="E24" s="9">
        <v>9676287</v>
      </c>
      <c r="F24" s="9">
        <v>13830966</v>
      </c>
      <c r="G24" s="9">
        <v>17234900</v>
      </c>
      <c r="H24" s="9">
        <v>20380300</v>
      </c>
      <c r="I24" s="40">
        <v>23333400</v>
      </c>
      <c r="J24" s="43">
        <v>25992200</v>
      </c>
      <c r="K24" s="40">
        <v>28844900</v>
      </c>
      <c r="L24" s="37">
        <v>31889200</v>
      </c>
      <c r="M24" s="37">
        <v>35188500</v>
      </c>
      <c r="N24" s="37">
        <v>38718600</v>
      </c>
      <c r="O24" s="37">
        <v>42481400</v>
      </c>
      <c r="P24" s="17">
        <f>SUM(O24/E24)*100</f>
        <v>439.0258370798634</v>
      </c>
    </row>
    <row r="25" spans="1:16" ht="18" customHeight="1">
      <c r="A25" s="70"/>
      <c r="B25" s="10" t="s">
        <v>58</v>
      </c>
      <c r="C25" s="8" t="s">
        <v>5</v>
      </c>
      <c r="D25" s="9">
        <v>121.2</v>
      </c>
      <c r="E25" s="15">
        <v>117.8</v>
      </c>
      <c r="F25" s="15">
        <v>123.6</v>
      </c>
      <c r="G25" s="15">
        <v>109.5</v>
      </c>
      <c r="H25" s="38">
        <v>107.5</v>
      </c>
      <c r="I25" s="47">
        <v>107</v>
      </c>
      <c r="J25" s="38">
        <v>106.7</v>
      </c>
      <c r="K25" s="37">
        <v>106.4</v>
      </c>
      <c r="L25" s="37">
        <v>106.2</v>
      </c>
      <c r="M25" s="37">
        <v>106</v>
      </c>
      <c r="N25" s="37">
        <v>105.8</v>
      </c>
      <c r="O25" s="37">
        <v>105.6</v>
      </c>
      <c r="P25" s="28"/>
    </row>
    <row r="26" spans="1:16" ht="30">
      <c r="A26" s="69" t="s">
        <v>60</v>
      </c>
      <c r="B26" s="4" t="s">
        <v>23</v>
      </c>
      <c r="C26" s="8"/>
      <c r="D26" s="24"/>
      <c r="E26" s="24"/>
      <c r="F26" s="24"/>
      <c r="G26" s="39"/>
      <c r="H26" s="24"/>
      <c r="I26" s="24"/>
      <c r="J26" s="24"/>
      <c r="K26" s="28"/>
      <c r="L26" s="28"/>
      <c r="M26" s="28"/>
      <c r="N26" s="28"/>
      <c r="O26" s="28"/>
      <c r="P26" s="28"/>
    </row>
    <row r="27" spans="1:16" ht="16.5" customHeight="1">
      <c r="A27" s="62"/>
      <c r="B27" s="10" t="s">
        <v>53</v>
      </c>
      <c r="C27" s="8" t="s">
        <v>4</v>
      </c>
      <c r="D27" s="9">
        <v>162070</v>
      </c>
      <c r="E27" s="9">
        <v>182070</v>
      </c>
      <c r="F27" s="9">
        <v>243456</v>
      </c>
      <c r="G27" s="9">
        <v>289500</v>
      </c>
      <c r="H27" s="40">
        <v>334400</v>
      </c>
      <c r="I27" s="43">
        <v>379300</v>
      </c>
      <c r="J27" s="40">
        <v>431200</v>
      </c>
      <c r="K27" s="37">
        <v>483000</v>
      </c>
      <c r="L27" s="37">
        <v>538500</v>
      </c>
      <c r="M27" s="37">
        <v>598700</v>
      </c>
      <c r="N27" s="37">
        <v>663800</v>
      </c>
      <c r="O27" s="37">
        <v>731000</v>
      </c>
      <c r="P27" s="17">
        <f>SUM(O27/E27)*100</f>
        <v>401.4939309056956</v>
      </c>
    </row>
    <row r="28" spans="1:16" ht="15">
      <c r="A28" s="70"/>
      <c r="B28" s="10" t="s">
        <v>58</v>
      </c>
      <c r="C28" s="8" t="s">
        <v>5</v>
      </c>
      <c r="D28" s="9">
        <v>122.9</v>
      </c>
      <c r="E28" s="15">
        <v>102.1</v>
      </c>
      <c r="F28" s="15">
        <v>104</v>
      </c>
      <c r="G28" s="15">
        <v>104.5</v>
      </c>
      <c r="H28" s="38">
        <v>105</v>
      </c>
      <c r="I28" s="47">
        <v>106</v>
      </c>
      <c r="J28" s="38">
        <v>108.9</v>
      </c>
      <c r="K28" s="39">
        <v>107.4</v>
      </c>
      <c r="L28" s="39">
        <v>107.1</v>
      </c>
      <c r="M28" s="39">
        <v>106.8</v>
      </c>
      <c r="N28" s="39">
        <v>106.6</v>
      </c>
      <c r="O28" s="39">
        <v>106</v>
      </c>
      <c r="P28" s="28"/>
    </row>
    <row r="29" spans="1:16" ht="30">
      <c r="A29" s="69" t="s">
        <v>61</v>
      </c>
      <c r="B29" s="4" t="s">
        <v>24</v>
      </c>
      <c r="C29" s="8"/>
      <c r="D29" s="24"/>
      <c r="E29" s="24"/>
      <c r="F29" s="24"/>
      <c r="G29" s="39"/>
      <c r="H29" s="24"/>
      <c r="I29" s="24"/>
      <c r="J29" s="24"/>
      <c r="K29" s="28"/>
      <c r="L29" s="28"/>
      <c r="M29" s="28"/>
      <c r="N29" s="28"/>
      <c r="O29" s="28"/>
      <c r="P29" s="28"/>
    </row>
    <row r="30" spans="1:16" ht="15">
      <c r="A30" s="62"/>
      <c r="B30" s="10" t="s">
        <v>53</v>
      </c>
      <c r="C30" s="8" t="s">
        <v>4</v>
      </c>
      <c r="D30" s="8">
        <v>1377070</v>
      </c>
      <c r="E30" s="9">
        <v>1541644</v>
      </c>
      <c r="F30" s="9">
        <v>1737737</v>
      </c>
      <c r="G30" s="9">
        <v>2035900</v>
      </c>
      <c r="H30" s="40">
        <v>2514200</v>
      </c>
      <c r="I30" s="43">
        <v>3082700</v>
      </c>
      <c r="J30" s="40">
        <v>3629100</v>
      </c>
      <c r="K30" s="37">
        <v>4244700</v>
      </c>
      <c r="L30" s="37">
        <v>4946400</v>
      </c>
      <c r="M30" s="37">
        <v>5742800</v>
      </c>
      <c r="N30" s="37">
        <v>6630200</v>
      </c>
      <c r="O30" s="37">
        <v>7612000</v>
      </c>
      <c r="P30" s="17">
        <f>SUM(O30/E30)*100</f>
        <v>493.75861093741486</v>
      </c>
    </row>
    <row r="31" spans="1:16" ht="15">
      <c r="A31" s="70"/>
      <c r="B31" s="10" t="s">
        <v>58</v>
      </c>
      <c r="C31" s="8" t="s">
        <v>5</v>
      </c>
      <c r="D31" s="8">
        <v>115.9</v>
      </c>
      <c r="E31" s="15">
        <v>101.1</v>
      </c>
      <c r="F31" s="15">
        <v>100.3</v>
      </c>
      <c r="G31" s="38">
        <v>102</v>
      </c>
      <c r="H31" s="38">
        <v>108.9</v>
      </c>
      <c r="I31" s="38">
        <v>108.7</v>
      </c>
      <c r="J31" s="38">
        <v>108.5</v>
      </c>
      <c r="K31" s="39">
        <v>108.3</v>
      </c>
      <c r="L31" s="39">
        <v>108.1</v>
      </c>
      <c r="M31" s="39">
        <v>108</v>
      </c>
      <c r="N31" s="39">
        <v>107.9</v>
      </c>
      <c r="O31" s="39">
        <v>107.8</v>
      </c>
      <c r="P31" s="28"/>
    </row>
    <row r="32" spans="1:16" ht="30">
      <c r="A32" s="69" t="s">
        <v>63</v>
      </c>
      <c r="B32" s="7" t="s">
        <v>62</v>
      </c>
      <c r="C32" s="9" t="s">
        <v>42</v>
      </c>
      <c r="D32" s="8">
        <v>10689156</v>
      </c>
      <c r="E32" s="8">
        <v>13924096</v>
      </c>
      <c r="F32" s="8">
        <v>17207198</v>
      </c>
      <c r="G32" s="35">
        <v>20407700</v>
      </c>
      <c r="H32" s="35">
        <v>24162800</v>
      </c>
      <c r="I32" s="35">
        <v>28560400</v>
      </c>
      <c r="J32" s="35">
        <v>33558500</v>
      </c>
      <c r="K32" s="35">
        <v>39229800</v>
      </c>
      <c r="L32" s="35">
        <v>45663500</v>
      </c>
      <c r="M32" s="35">
        <v>52924000</v>
      </c>
      <c r="N32" s="35">
        <v>61074300</v>
      </c>
      <c r="O32" s="35">
        <v>70174400</v>
      </c>
      <c r="P32" s="17">
        <f>SUM(O32/E32)*100</f>
        <v>503.9781397657701</v>
      </c>
    </row>
    <row r="33" spans="1:16" ht="30">
      <c r="A33" s="70"/>
      <c r="B33" s="4" t="s">
        <v>75</v>
      </c>
      <c r="C33" s="8" t="s">
        <v>5</v>
      </c>
      <c r="D33" s="13">
        <v>139.1</v>
      </c>
      <c r="E33" s="13">
        <f>SUM(E32/D32)*100</f>
        <v>130.2637551552246</v>
      </c>
      <c r="F33" s="13">
        <f>SUM(F32/E32)*100</f>
        <v>123.57856481311246</v>
      </c>
      <c r="G33" s="13">
        <f>SUM(G32/F32)*100</f>
        <v>118.59978597328862</v>
      </c>
      <c r="H33" s="13">
        <f aca="true" t="shared" si="0" ref="H33:O33">SUM(H32/G32)*100</f>
        <v>118.40040768925455</v>
      </c>
      <c r="I33" s="13">
        <f t="shared" si="0"/>
        <v>118.199877497641</v>
      </c>
      <c r="J33" s="13">
        <f t="shared" si="0"/>
        <v>117.50010504054565</v>
      </c>
      <c r="K33" s="13">
        <f t="shared" si="0"/>
        <v>116.89974224116095</v>
      </c>
      <c r="L33" s="13">
        <f t="shared" si="0"/>
        <v>116.4000326282571</v>
      </c>
      <c r="M33" s="13">
        <f t="shared" si="0"/>
        <v>115.90000766476507</v>
      </c>
      <c r="N33" s="13">
        <f t="shared" si="0"/>
        <v>115.4000075580077</v>
      </c>
      <c r="O33" s="13">
        <f t="shared" si="0"/>
        <v>114.90004797435256</v>
      </c>
      <c r="P33" s="28"/>
    </row>
    <row r="34" spans="1:16" ht="61.5" customHeight="1">
      <c r="A34" s="3" t="s">
        <v>65</v>
      </c>
      <c r="B34" s="23" t="s">
        <v>64</v>
      </c>
      <c r="C34" s="8" t="s">
        <v>5</v>
      </c>
      <c r="D34" s="13">
        <v>126.5</v>
      </c>
      <c r="E34" s="13">
        <v>116.9</v>
      </c>
      <c r="F34" s="13">
        <v>107.4</v>
      </c>
      <c r="G34" s="13">
        <f>SUM(G32/G11)/F32*10000</f>
        <v>102.77277813976482</v>
      </c>
      <c r="H34" s="13">
        <f aca="true" t="shared" si="1" ref="H34:O34">SUM(H32/H11)/G32*10000</f>
        <v>105.52621006172419</v>
      </c>
      <c r="I34" s="13">
        <f t="shared" si="1"/>
        <v>107.55220882405915</v>
      </c>
      <c r="J34" s="13">
        <f t="shared" si="1"/>
        <v>110.22523925004283</v>
      </c>
      <c r="K34" s="13">
        <f t="shared" si="1"/>
        <v>111.22715722279824</v>
      </c>
      <c r="L34" s="13">
        <f t="shared" si="1"/>
        <v>111.06873342390945</v>
      </c>
      <c r="M34" s="13">
        <f t="shared" si="1"/>
        <v>110.90909824379435</v>
      </c>
      <c r="N34" s="13">
        <f t="shared" si="1"/>
        <v>110.74856771401892</v>
      </c>
      <c r="O34" s="13">
        <f t="shared" si="1"/>
        <v>110.58714915722092</v>
      </c>
      <c r="P34" s="28"/>
    </row>
    <row r="35" spans="1:16" ht="15">
      <c r="A35" s="48" t="s">
        <v>67</v>
      </c>
      <c r="B35" s="4" t="s">
        <v>26</v>
      </c>
      <c r="C35" s="8" t="s">
        <v>4</v>
      </c>
      <c r="D35" s="16">
        <v>3406988.7</v>
      </c>
      <c r="E35" s="8">
        <v>4108164</v>
      </c>
      <c r="F35" s="8">
        <v>4993817</v>
      </c>
      <c r="G35" s="8">
        <v>6074000</v>
      </c>
      <c r="H35" s="8">
        <v>7441900</v>
      </c>
      <c r="I35" s="12">
        <v>9143500</v>
      </c>
      <c r="J35" s="8">
        <v>10979400</v>
      </c>
      <c r="K35" s="28">
        <v>12883700</v>
      </c>
      <c r="L35" s="28">
        <v>15066400</v>
      </c>
      <c r="M35" s="28">
        <v>17554800</v>
      </c>
      <c r="N35" s="28">
        <v>20419500</v>
      </c>
      <c r="O35" s="28">
        <v>23731100</v>
      </c>
      <c r="P35" s="17">
        <f>SUM(O35/E35)*100</f>
        <v>577.6570750340054</v>
      </c>
    </row>
    <row r="36" spans="1:16" ht="45.75" customHeight="1">
      <c r="A36" s="69" t="s">
        <v>68</v>
      </c>
      <c r="B36" s="23" t="s">
        <v>66</v>
      </c>
      <c r="C36" s="8" t="s">
        <v>27</v>
      </c>
      <c r="D36" s="8">
        <v>5983</v>
      </c>
      <c r="E36" s="8">
        <v>7418</v>
      </c>
      <c r="F36" s="8">
        <v>9285</v>
      </c>
      <c r="G36" s="8">
        <v>11400</v>
      </c>
      <c r="H36" s="8">
        <v>13600</v>
      </c>
      <c r="I36" s="12">
        <v>16075</v>
      </c>
      <c r="J36" s="8">
        <v>18904</v>
      </c>
      <c r="K36" s="27">
        <v>22137</v>
      </c>
      <c r="L36" s="27">
        <v>25834</v>
      </c>
      <c r="M36" s="27">
        <v>30070</v>
      </c>
      <c r="N36" s="27">
        <v>34941</v>
      </c>
      <c r="O36" s="27">
        <v>40566</v>
      </c>
      <c r="P36" s="17">
        <f>SUM(O36/E36)*100</f>
        <v>546.858991641952</v>
      </c>
    </row>
    <row r="37" spans="1:16" ht="29.25" customHeight="1">
      <c r="A37" s="70"/>
      <c r="B37" s="4" t="s">
        <v>75</v>
      </c>
      <c r="C37" s="8" t="s">
        <v>5</v>
      </c>
      <c r="D37" s="8">
        <v>128.8</v>
      </c>
      <c r="E37" s="13">
        <f aca="true" t="shared" si="2" ref="E37:J37">SUM(E36/D36)*100</f>
        <v>123.98462309877986</v>
      </c>
      <c r="F37" s="13">
        <f t="shared" si="2"/>
        <v>125.16850903208412</v>
      </c>
      <c r="G37" s="13">
        <f t="shared" si="2"/>
        <v>122.77867528271405</v>
      </c>
      <c r="H37" s="13">
        <f t="shared" si="2"/>
        <v>119.29824561403508</v>
      </c>
      <c r="I37" s="13">
        <f t="shared" si="2"/>
        <v>118.1985294117647</v>
      </c>
      <c r="J37" s="13">
        <f t="shared" si="2"/>
        <v>117.59875583203731</v>
      </c>
      <c r="K37" s="13">
        <f>SUM(K36/J36)*100</f>
        <v>117.10220059246721</v>
      </c>
      <c r="L37" s="13">
        <f>SUM(L36/K36)*100</f>
        <v>116.70054659619642</v>
      </c>
      <c r="M37" s="13">
        <f>SUM(M36/L36)*100</f>
        <v>116.3969962065495</v>
      </c>
      <c r="N37" s="13">
        <f>SUM(N36/M36)*100</f>
        <v>116.19886930495511</v>
      </c>
      <c r="O37" s="13">
        <f>SUM(O36/N36)*100</f>
        <v>116.09856615437452</v>
      </c>
      <c r="P37" s="28"/>
    </row>
    <row r="38" spans="1:16" ht="31.5" customHeight="1">
      <c r="A38" s="11" t="s">
        <v>69</v>
      </c>
      <c r="B38" s="23" t="s">
        <v>77</v>
      </c>
      <c r="C38" s="8" t="s">
        <v>3</v>
      </c>
      <c r="D38" s="8">
        <v>47452</v>
      </c>
      <c r="E38" s="8">
        <v>46153</v>
      </c>
      <c r="F38" s="8">
        <v>44822</v>
      </c>
      <c r="G38" s="8">
        <v>44400</v>
      </c>
      <c r="H38" s="8">
        <v>45600</v>
      </c>
      <c r="I38" s="12">
        <v>47400</v>
      </c>
      <c r="J38" s="8">
        <v>48400</v>
      </c>
      <c r="K38" s="27">
        <v>48500</v>
      </c>
      <c r="L38" s="27">
        <v>48600</v>
      </c>
      <c r="M38" s="27">
        <v>48650</v>
      </c>
      <c r="N38" s="27">
        <v>48700</v>
      </c>
      <c r="O38" s="27">
        <v>48750</v>
      </c>
      <c r="P38" s="17">
        <f>SUM(O38/E38)*100</f>
        <v>105.62693649383573</v>
      </c>
    </row>
    <row r="39" spans="1:16" ht="43.5" customHeight="1">
      <c r="A39" s="11" t="s">
        <v>70</v>
      </c>
      <c r="B39" s="23" t="s">
        <v>71</v>
      </c>
      <c r="C39" s="8" t="s">
        <v>3</v>
      </c>
      <c r="D39" s="30">
        <v>64610</v>
      </c>
      <c r="E39" s="30">
        <v>64564</v>
      </c>
      <c r="F39" s="30">
        <v>62760</v>
      </c>
      <c r="G39" s="41">
        <v>62880</v>
      </c>
      <c r="H39" s="30">
        <v>66000</v>
      </c>
      <c r="I39" s="31">
        <v>68400</v>
      </c>
      <c r="J39" s="30">
        <v>69100</v>
      </c>
      <c r="K39" s="34">
        <v>69600</v>
      </c>
      <c r="L39" s="34">
        <v>70100</v>
      </c>
      <c r="M39" s="34">
        <v>70500</v>
      </c>
      <c r="N39" s="34">
        <v>70900</v>
      </c>
      <c r="O39" s="34">
        <v>71300</v>
      </c>
      <c r="P39" s="17">
        <f>SUM(O39/E39)*100</f>
        <v>110.43305867046651</v>
      </c>
    </row>
    <row r="40" spans="1:16" ht="75.75" customHeight="1">
      <c r="A40" s="3" t="s">
        <v>73</v>
      </c>
      <c r="B40" s="4" t="s">
        <v>72</v>
      </c>
      <c r="C40" s="8" t="s">
        <v>5</v>
      </c>
      <c r="D40" s="8">
        <v>1.4</v>
      </c>
      <c r="E40" s="8">
        <v>1.2</v>
      </c>
      <c r="F40" s="35">
        <v>0.9</v>
      </c>
      <c r="G40" s="8">
        <v>1.1</v>
      </c>
      <c r="H40" s="8">
        <v>1</v>
      </c>
      <c r="I40" s="12">
        <v>0.9</v>
      </c>
      <c r="J40" s="8">
        <v>0.8</v>
      </c>
      <c r="K40" s="27">
        <v>0.8</v>
      </c>
      <c r="L40" s="27">
        <v>0.7</v>
      </c>
      <c r="M40" s="27">
        <v>0.7</v>
      </c>
      <c r="N40" s="27">
        <v>0.7</v>
      </c>
      <c r="O40" s="27">
        <v>0.7</v>
      </c>
      <c r="P40" s="28"/>
    </row>
    <row r="41" spans="1:16" ht="45.75" customHeight="1">
      <c r="A41" s="3" t="s">
        <v>74</v>
      </c>
      <c r="B41" s="4" t="s">
        <v>56</v>
      </c>
      <c r="C41" s="8"/>
      <c r="D41" s="8"/>
      <c r="E41" s="8"/>
      <c r="F41" s="8"/>
      <c r="G41" s="8"/>
      <c r="H41" s="8"/>
      <c r="I41" s="12"/>
      <c r="J41" s="8"/>
      <c r="K41" s="28"/>
      <c r="L41" s="28"/>
      <c r="M41" s="28"/>
      <c r="N41" s="28"/>
      <c r="O41" s="28"/>
      <c r="P41" s="28"/>
    </row>
    <row r="42" spans="1:16" ht="15">
      <c r="A42" s="5"/>
      <c r="B42" s="6" t="s">
        <v>41</v>
      </c>
      <c r="C42" s="8" t="s">
        <v>6</v>
      </c>
      <c r="D42" s="8">
        <v>1359</v>
      </c>
      <c r="E42" s="8">
        <v>1186</v>
      </c>
      <c r="F42" s="8">
        <v>1187</v>
      </c>
      <c r="G42" s="8">
        <v>1240</v>
      </c>
      <c r="H42" s="8">
        <v>1280</v>
      </c>
      <c r="I42" s="12">
        <v>1300</v>
      </c>
      <c r="J42" s="8">
        <v>1320</v>
      </c>
      <c r="K42" s="27">
        <v>1340</v>
      </c>
      <c r="L42" s="27">
        <v>1360</v>
      </c>
      <c r="M42" s="27">
        <v>1380</v>
      </c>
      <c r="N42" s="27">
        <v>1400</v>
      </c>
      <c r="O42" s="27">
        <v>1410</v>
      </c>
      <c r="P42" s="17">
        <f aca="true" t="shared" si="3" ref="P42:P54">SUM(O42/E42)*100</f>
        <v>118.88701517706576</v>
      </c>
    </row>
    <row r="43" spans="1:16" ht="30">
      <c r="A43" s="5"/>
      <c r="B43" s="6" t="s">
        <v>7</v>
      </c>
      <c r="C43" s="8" t="s">
        <v>8</v>
      </c>
      <c r="D43" s="8">
        <v>253</v>
      </c>
      <c r="E43" s="8">
        <v>161</v>
      </c>
      <c r="F43" s="8">
        <v>164</v>
      </c>
      <c r="G43" s="8">
        <v>186</v>
      </c>
      <c r="H43" s="8">
        <v>190</v>
      </c>
      <c r="I43" s="12">
        <v>200</v>
      </c>
      <c r="J43" s="8">
        <v>400</v>
      </c>
      <c r="K43" s="27">
        <v>687</v>
      </c>
      <c r="L43" s="27">
        <v>976</v>
      </c>
      <c r="M43" s="27">
        <v>1074</v>
      </c>
      <c r="N43" s="27">
        <v>1182</v>
      </c>
      <c r="O43" s="27">
        <v>1200</v>
      </c>
      <c r="P43" s="17">
        <f t="shared" si="3"/>
        <v>745.3416149068323</v>
      </c>
    </row>
    <row r="44" spans="1:16" ht="15">
      <c r="A44" s="5"/>
      <c r="B44" s="6" t="s">
        <v>9</v>
      </c>
      <c r="C44" s="8" t="s">
        <v>8</v>
      </c>
      <c r="D44" s="8">
        <v>347</v>
      </c>
      <c r="E44" s="8">
        <v>76</v>
      </c>
      <c r="F44" s="8">
        <v>59</v>
      </c>
      <c r="G44" s="8">
        <v>230</v>
      </c>
      <c r="H44" s="8">
        <v>250</v>
      </c>
      <c r="I44" s="12">
        <v>280</v>
      </c>
      <c r="J44" s="8">
        <v>474</v>
      </c>
      <c r="K44" s="28">
        <v>523</v>
      </c>
      <c r="L44" s="28">
        <v>574</v>
      </c>
      <c r="M44" s="28">
        <v>634</v>
      </c>
      <c r="N44" s="28">
        <v>698</v>
      </c>
      <c r="O44" s="28">
        <v>800</v>
      </c>
      <c r="P44" s="29">
        <f t="shared" si="3"/>
        <v>1052.6315789473686</v>
      </c>
    </row>
    <row r="45" spans="1:16" ht="15">
      <c r="A45" s="5"/>
      <c r="B45" s="6" t="s">
        <v>10</v>
      </c>
      <c r="C45" s="8" t="s">
        <v>8</v>
      </c>
      <c r="D45" s="8">
        <v>147</v>
      </c>
      <c r="E45" s="8">
        <v>639</v>
      </c>
      <c r="F45" s="8">
        <v>1202</v>
      </c>
      <c r="G45" s="8">
        <v>1300</v>
      </c>
      <c r="H45" s="8">
        <v>2750</v>
      </c>
      <c r="I45" s="12">
        <v>2790</v>
      </c>
      <c r="J45" s="8">
        <v>2820</v>
      </c>
      <c r="K45" s="28">
        <v>2860</v>
      </c>
      <c r="L45" s="28">
        <v>2900</v>
      </c>
      <c r="M45" s="28">
        <v>2940</v>
      </c>
      <c r="N45" s="28">
        <v>2980</v>
      </c>
      <c r="O45" s="28">
        <v>3020</v>
      </c>
      <c r="P45" s="29">
        <f t="shared" si="3"/>
        <v>472.61345852895147</v>
      </c>
    </row>
    <row r="46" spans="1:16" ht="15">
      <c r="A46" s="5"/>
      <c r="B46" s="6" t="s">
        <v>11</v>
      </c>
      <c r="C46" s="8" t="s">
        <v>12</v>
      </c>
      <c r="D46" s="8">
        <v>46.1</v>
      </c>
      <c r="E46" s="8">
        <v>54</v>
      </c>
      <c r="F46" s="8">
        <v>58</v>
      </c>
      <c r="G46" s="8">
        <v>70</v>
      </c>
      <c r="H46" s="8">
        <v>89</v>
      </c>
      <c r="I46" s="12">
        <v>90</v>
      </c>
      <c r="J46" s="8">
        <v>91</v>
      </c>
      <c r="K46" s="28">
        <v>92</v>
      </c>
      <c r="L46" s="28">
        <v>94</v>
      </c>
      <c r="M46" s="28">
        <v>96</v>
      </c>
      <c r="N46" s="28">
        <v>98</v>
      </c>
      <c r="O46" s="28">
        <v>100</v>
      </c>
      <c r="P46" s="29">
        <f t="shared" si="3"/>
        <v>185.1851851851852</v>
      </c>
    </row>
    <row r="47" spans="1:16" ht="15">
      <c r="A47" s="5"/>
      <c r="B47" s="6" t="s">
        <v>13</v>
      </c>
      <c r="C47" s="8" t="s">
        <v>14</v>
      </c>
      <c r="D47" s="8">
        <v>198050</v>
      </c>
      <c r="E47" s="8">
        <v>199150</v>
      </c>
      <c r="F47" s="8">
        <v>200060</v>
      </c>
      <c r="G47" s="8">
        <v>203000</v>
      </c>
      <c r="H47" s="8">
        <v>220000</v>
      </c>
      <c r="I47" s="12">
        <v>225000</v>
      </c>
      <c r="J47" s="8">
        <v>232000</v>
      </c>
      <c r="K47" s="28">
        <v>233000</v>
      </c>
      <c r="L47" s="28">
        <v>234000</v>
      </c>
      <c r="M47" s="28">
        <v>235000</v>
      </c>
      <c r="N47" s="28">
        <v>236000</v>
      </c>
      <c r="O47" s="28">
        <v>237000</v>
      </c>
      <c r="P47" s="29">
        <f t="shared" si="3"/>
        <v>119.00577454180265</v>
      </c>
    </row>
    <row r="48" spans="1:16" ht="15">
      <c r="A48" s="5"/>
      <c r="B48" s="6" t="s">
        <v>15</v>
      </c>
      <c r="C48" s="8" t="s">
        <v>14</v>
      </c>
      <c r="D48" s="8">
        <v>26469</v>
      </c>
      <c r="E48" s="8">
        <v>31189</v>
      </c>
      <c r="F48" s="8">
        <v>41457</v>
      </c>
      <c r="G48" s="8">
        <v>46000</v>
      </c>
      <c r="H48" s="8">
        <v>50000</v>
      </c>
      <c r="I48" s="12">
        <v>56000</v>
      </c>
      <c r="J48" s="8">
        <v>58000</v>
      </c>
      <c r="K48" s="28">
        <v>58500</v>
      </c>
      <c r="L48" s="28">
        <v>59000</v>
      </c>
      <c r="M48" s="28">
        <v>60000</v>
      </c>
      <c r="N48" s="28">
        <v>61000</v>
      </c>
      <c r="O48" s="28">
        <v>62000</v>
      </c>
      <c r="P48" s="29">
        <f t="shared" si="3"/>
        <v>198.78803424284203</v>
      </c>
    </row>
    <row r="49" spans="1:16" ht="15">
      <c r="A49" s="5"/>
      <c r="B49" s="6" t="s">
        <v>16</v>
      </c>
      <c r="C49" s="8" t="s">
        <v>14</v>
      </c>
      <c r="D49" s="8">
        <v>1815</v>
      </c>
      <c r="E49" s="8">
        <v>3444</v>
      </c>
      <c r="F49" s="8">
        <v>3438</v>
      </c>
      <c r="G49" s="8">
        <v>5100</v>
      </c>
      <c r="H49" s="8">
        <v>6100</v>
      </c>
      <c r="I49" s="12">
        <v>6500</v>
      </c>
      <c r="J49" s="8">
        <v>7000</v>
      </c>
      <c r="K49" s="28">
        <v>7200</v>
      </c>
      <c r="L49" s="28">
        <v>7300</v>
      </c>
      <c r="M49" s="28">
        <v>7500</v>
      </c>
      <c r="N49" s="28">
        <v>8000</v>
      </c>
      <c r="O49" s="28">
        <v>9000</v>
      </c>
      <c r="P49" s="29">
        <f t="shared" si="3"/>
        <v>261.32404181184666</v>
      </c>
    </row>
    <row r="50" spans="1:16" ht="30">
      <c r="A50" s="5"/>
      <c r="B50" s="6" t="s">
        <v>17</v>
      </c>
      <c r="C50" s="8" t="s">
        <v>14</v>
      </c>
      <c r="D50" s="8">
        <v>12902</v>
      </c>
      <c r="E50" s="8">
        <v>11195</v>
      </c>
      <c r="F50" s="8">
        <v>11263</v>
      </c>
      <c r="G50" s="8">
        <v>12500</v>
      </c>
      <c r="H50" s="8">
        <v>13000</v>
      </c>
      <c r="I50" s="12">
        <v>13200</v>
      </c>
      <c r="J50" s="8">
        <v>13500</v>
      </c>
      <c r="K50" s="27">
        <v>13800</v>
      </c>
      <c r="L50" s="27">
        <v>14100</v>
      </c>
      <c r="M50" s="27">
        <v>14400</v>
      </c>
      <c r="N50" s="27">
        <v>14700</v>
      </c>
      <c r="O50" s="27">
        <v>15000</v>
      </c>
      <c r="P50" s="17">
        <f t="shared" si="3"/>
        <v>133.98838767306833</v>
      </c>
    </row>
    <row r="51" spans="1:16" ht="15">
      <c r="A51" s="5"/>
      <c r="B51" s="6" t="s">
        <v>18</v>
      </c>
      <c r="C51" s="8" t="s">
        <v>14</v>
      </c>
      <c r="D51" s="8">
        <v>873</v>
      </c>
      <c r="E51" s="8">
        <v>983</v>
      </c>
      <c r="F51" s="8">
        <v>1311</v>
      </c>
      <c r="G51" s="8">
        <v>1250</v>
      </c>
      <c r="H51" s="8">
        <v>1300</v>
      </c>
      <c r="I51" s="12">
        <v>1330</v>
      </c>
      <c r="J51" s="8">
        <v>1360</v>
      </c>
      <c r="K51" s="27">
        <v>1390</v>
      </c>
      <c r="L51" s="27">
        <v>1420</v>
      </c>
      <c r="M51" s="27">
        <v>1450</v>
      </c>
      <c r="N51" s="27">
        <v>1480</v>
      </c>
      <c r="O51" s="27">
        <v>1510</v>
      </c>
      <c r="P51" s="17">
        <f t="shared" si="3"/>
        <v>153.6113936927772</v>
      </c>
    </row>
    <row r="52" spans="1:16" ht="30">
      <c r="A52" s="5"/>
      <c r="B52" s="6" t="s">
        <v>19</v>
      </c>
      <c r="C52" s="8" t="s">
        <v>14</v>
      </c>
      <c r="D52" s="8">
        <v>2490</v>
      </c>
      <c r="E52" s="8">
        <v>2068</v>
      </c>
      <c r="F52" s="8">
        <v>2306</v>
      </c>
      <c r="G52" s="8">
        <v>2350</v>
      </c>
      <c r="H52" s="8">
        <v>2400</v>
      </c>
      <c r="I52" s="12">
        <v>2500</v>
      </c>
      <c r="J52" s="8">
        <v>2700</v>
      </c>
      <c r="K52" s="27">
        <v>2850</v>
      </c>
      <c r="L52" s="27">
        <v>2900</v>
      </c>
      <c r="M52" s="27">
        <v>2950</v>
      </c>
      <c r="N52" s="27">
        <v>3000</v>
      </c>
      <c r="O52" s="27">
        <v>3100</v>
      </c>
      <c r="P52" s="17">
        <f t="shared" si="3"/>
        <v>149.90328820116054</v>
      </c>
    </row>
    <row r="53" spans="1:16" ht="15">
      <c r="A53" s="5"/>
      <c r="B53" s="6" t="s">
        <v>20</v>
      </c>
      <c r="C53" s="8" t="s">
        <v>14</v>
      </c>
      <c r="D53" s="8">
        <v>1481</v>
      </c>
      <c r="E53" s="8">
        <v>1917</v>
      </c>
      <c r="F53" s="8">
        <v>2032</v>
      </c>
      <c r="G53" s="8">
        <v>2110</v>
      </c>
      <c r="H53" s="8">
        <v>2200</v>
      </c>
      <c r="I53" s="12">
        <v>2270</v>
      </c>
      <c r="J53" s="8">
        <v>2290</v>
      </c>
      <c r="K53" s="27">
        <v>2310</v>
      </c>
      <c r="L53" s="27">
        <v>2330</v>
      </c>
      <c r="M53" s="27">
        <v>2350</v>
      </c>
      <c r="N53" s="27">
        <v>2370</v>
      </c>
      <c r="O53" s="27">
        <v>2400</v>
      </c>
      <c r="P53" s="17">
        <f t="shared" si="3"/>
        <v>125.19561815336463</v>
      </c>
    </row>
    <row r="54" spans="1:16" ht="30">
      <c r="A54" s="5"/>
      <c r="B54" s="6" t="s">
        <v>21</v>
      </c>
      <c r="C54" s="8" t="s">
        <v>14</v>
      </c>
      <c r="D54" s="8">
        <v>9534</v>
      </c>
      <c r="E54" s="8">
        <v>10089</v>
      </c>
      <c r="F54" s="8">
        <v>8666</v>
      </c>
      <c r="G54" s="8">
        <v>9000</v>
      </c>
      <c r="H54" s="8">
        <v>10150</v>
      </c>
      <c r="I54" s="12">
        <v>10200</v>
      </c>
      <c r="J54" s="8">
        <v>10250</v>
      </c>
      <c r="K54" s="27">
        <v>10300</v>
      </c>
      <c r="L54" s="27">
        <v>10350</v>
      </c>
      <c r="M54" s="27">
        <v>10400</v>
      </c>
      <c r="N54" s="27">
        <v>10450</v>
      </c>
      <c r="O54" s="27">
        <v>10500</v>
      </c>
      <c r="P54" s="17">
        <f t="shared" si="3"/>
        <v>104.07374368123699</v>
      </c>
    </row>
    <row r="55" ht="12.75">
      <c r="P55" s="33"/>
    </row>
  </sheetData>
  <mergeCells count="16">
    <mergeCell ref="A32:A33"/>
    <mergeCell ref="A36:A37"/>
    <mergeCell ref="C7:C8"/>
    <mergeCell ref="A19:A21"/>
    <mergeCell ref="A23:A25"/>
    <mergeCell ref="A26:A28"/>
    <mergeCell ref="A29:A31"/>
    <mergeCell ref="A9:A11"/>
    <mergeCell ref="B6:B8"/>
    <mergeCell ref="A13:A15"/>
    <mergeCell ref="A7:A8"/>
    <mergeCell ref="G6:O6"/>
    <mergeCell ref="A1:P1"/>
    <mergeCell ref="A2:P2"/>
    <mergeCell ref="A3:P3"/>
    <mergeCell ref="A4:P4"/>
  </mergeCells>
  <printOptions horizontalCentered="1"/>
  <pageMargins left="0.1968503937007874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&amp;C&amp;P+144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zotkina</dc:creator>
  <cp:keywords/>
  <dc:description/>
  <cp:lastModifiedBy>zotkina</cp:lastModifiedBy>
  <cp:lastPrinted>2009-04-03T04:26:13Z</cp:lastPrinted>
  <dcterms:created xsi:type="dcterms:W3CDTF">2007-05-16T09:47:39Z</dcterms:created>
  <dcterms:modified xsi:type="dcterms:W3CDTF">2009-04-03T04:26:16Z</dcterms:modified>
  <cp:category/>
  <cp:version/>
  <cp:contentType/>
  <cp:contentStatus/>
</cp:coreProperties>
</file>